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3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inhparrandier/Library/Mobile Documents/com~apple~CloudDocs/Documents/Dokumente - MacBook Pro von Minh/01_Mein Business/02_Deliver/02_Programm/Immo-Queen/04_Inhalte/Modul 9_Erfolgreich Renovieren/"/>
    </mc:Choice>
  </mc:AlternateContent>
  <xr:revisionPtr revIDLastSave="0" documentId="13_ncr:1_{BC15D4C1-0EBA-7844-B97E-60B74EA2ED9E}" xr6:coauthVersionLast="47" xr6:coauthVersionMax="47" xr10:uidLastSave="{00000000-0000-0000-0000-000000000000}"/>
  <bookViews>
    <workbookView xWindow="-38400" yWindow="0" windowWidth="38400" windowHeight="21600" activeTab="2" xr2:uid="{C20B2343-ED86-8D43-A04E-8D6EBE032775}"/>
  </bookViews>
  <sheets>
    <sheet name="Hinweis" sheetId="1" r:id="rId1"/>
    <sheet name="Wohnung Renovieren" sheetId="2" r:id="rId2"/>
    <sheet name="Richtwerte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" i="2" l="1"/>
  <c r="H21" i="2" s="1"/>
  <c r="G18" i="2"/>
  <c r="G21" i="2" s="1"/>
  <c r="G22" i="2" l="1"/>
  <c r="G23" i="2" s="1"/>
  <c r="G25" i="2" s="1"/>
  <c r="H22" i="2"/>
  <c r="H23" i="2" s="1"/>
  <c r="H25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tc={417FF91D-7EE7-5D4D-818E-DB0054B6BBEA}</author>
  </authors>
  <commentList>
    <comment ref="C7" authorId="0" shapeId="0" xr:uid="{417FF91D-7EE7-5D4D-818E-DB0054B6BBEA}">
      <text>
        <t xml:space="preserve"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Hier beschreibst du was du machen möchtest. </t>
      </text>
    </comment>
  </commentList>
</comments>
</file>

<file path=xl/sharedStrings.xml><?xml version="1.0" encoding="utf-8"?>
<sst xmlns="http://schemas.openxmlformats.org/spreadsheetml/2006/main" count="92" uniqueCount="88">
  <si>
    <t xml:space="preserve">Budget-Kalkulator für Renovierungen </t>
  </si>
  <si>
    <t xml:space="preserve">Du kannst diesen Kalkulator verwenden um eine grobe Kostenplanung für die eigene Renovierung vorzunehmen. </t>
  </si>
  <si>
    <t xml:space="preserve">Die Erklärungen dazu erhältst du unter Modul "Erfolgreich günstig renovieren" </t>
  </si>
  <si>
    <t xml:space="preserve">Dieses Template ist als Muster zu verstehen und erhebt keinen Anspruch auf Vollständigkeit &amp; Richtigkeit dieser. </t>
  </si>
  <si>
    <t xml:space="preserve">Renovierungskalkulation - ETW </t>
  </si>
  <si>
    <t xml:space="preserve">Beispiel </t>
  </si>
  <si>
    <t xml:space="preserve">Wohnung </t>
  </si>
  <si>
    <t>qm</t>
  </si>
  <si>
    <t>Wohnfläche</t>
  </si>
  <si>
    <t>Gewerk</t>
  </si>
  <si>
    <t>Beschreibung</t>
  </si>
  <si>
    <t>min.</t>
  </si>
  <si>
    <t>max.</t>
  </si>
  <si>
    <t>Bad</t>
  </si>
  <si>
    <t>Toilette</t>
  </si>
  <si>
    <t>Waschbecken</t>
  </si>
  <si>
    <t>Spiegel</t>
  </si>
  <si>
    <t>Kommentar</t>
  </si>
  <si>
    <t>Für Studenten reichen auch Stand-WCs statt HängeWCs</t>
  </si>
  <si>
    <t xml:space="preserve">Es gibt auch viel teurere, bitte immer nachschauen ob irgendwo ein Sale gibt. </t>
  </si>
  <si>
    <t xml:space="preserve">Je nach Größe. Empfehlung, immer mit Beleuchtung, wenn es die elektrische Möglichkeit hergibt. </t>
  </si>
  <si>
    <t>Dusche inkl. Duschtrennwand und Duschtasse</t>
  </si>
  <si>
    <t>Küche</t>
  </si>
  <si>
    <t>Wenn Küche verhanden ist: Optimierung und vereinzelt überarbeiten</t>
  </si>
  <si>
    <t>Türen</t>
  </si>
  <si>
    <t>Elektrik</t>
  </si>
  <si>
    <t xml:space="preserve">Steckdosen austauschen, Schalter austauschen </t>
  </si>
  <si>
    <t>Heizung</t>
  </si>
  <si>
    <t xml:space="preserve">Wartung der Heizungsanlage, kein Austausch der Heizkörper notwendig, ggf. anschleifen + streichen </t>
  </si>
  <si>
    <t>Wohnungseingangstür wird angeschliffen und gestrichen. Innentüren sind in Ordnung. Neu streichen</t>
  </si>
  <si>
    <t>Wände</t>
  </si>
  <si>
    <t>Tapete runter, Tapete neu streichen</t>
  </si>
  <si>
    <t>Fenster</t>
  </si>
  <si>
    <t>Fenster nicht zu erneuern, ggf. gewartet und neu eingestellt. Dichtungen ausgetauscht und gereinigt. Griffe erneuert</t>
  </si>
  <si>
    <t>Boden</t>
  </si>
  <si>
    <t>Boden wird ausgewechselt, Laminat und Trittschalldämmung, Sockelleist, inkl. Allrounderarbeit</t>
  </si>
  <si>
    <t>Sonstiges</t>
  </si>
  <si>
    <t>Summe netto</t>
  </si>
  <si>
    <t>zzgl. MwSt.</t>
  </si>
  <si>
    <t>Summe</t>
  </si>
  <si>
    <t xml:space="preserve">pro qm </t>
  </si>
  <si>
    <t xml:space="preserve">Puffer für Kleinigkeiten </t>
  </si>
  <si>
    <t xml:space="preserve">In diesem Dokument findest du Beispielkalkulationen für die Renovierung einer Wohnung </t>
  </si>
  <si>
    <t>Achtung: Preise ohne Arbeitsleistung kalkuliert</t>
  </si>
  <si>
    <t>Kosten</t>
  </si>
  <si>
    <t>Allgemein: Rückbauarbeiten</t>
  </si>
  <si>
    <t>20 EUR pro qm</t>
  </si>
  <si>
    <t>Allgemein: Entsorgung Material</t>
  </si>
  <si>
    <t>10 EUR pro qm</t>
  </si>
  <si>
    <t>Bad: Rohinstallation</t>
  </si>
  <si>
    <t xml:space="preserve">3000 EUR </t>
  </si>
  <si>
    <t>Bad: Fliesenarbeiten</t>
  </si>
  <si>
    <t xml:space="preserve">1000 - 1500 EUR </t>
  </si>
  <si>
    <t>Bad: Feininstallation</t>
  </si>
  <si>
    <t>1.500 EUR</t>
  </si>
  <si>
    <t>Bad: Bodentiefe Dusche</t>
  </si>
  <si>
    <t>2000 EUR</t>
  </si>
  <si>
    <t>Heizung: Gastherme</t>
  </si>
  <si>
    <t xml:space="preserve">3.500 EUR </t>
  </si>
  <si>
    <t xml:space="preserve">Heizung: Warmwasserspeicher </t>
  </si>
  <si>
    <t>1000 EUR</t>
  </si>
  <si>
    <t>Heizung: Arbeitslohn für Einbau</t>
  </si>
  <si>
    <t>3.500 - 4000 EUR</t>
  </si>
  <si>
    <t>Heizkörper einzelnd</t>
  </si>
  <si>
    <t>250 - 300 EUR</t>
  </si>
  <si>
    <t>Kücheninstallation</t>
  </si>
  <si>
    <t xml:space="preserve">Wände/Tapete: </t>
  </si>
  <si>
    <t>10-15 EUR je qm Wandfläche. 3,5-4: Quadratmeter der Wohnfläche</t>
  </si>
  <si>
    <t xml:space="preserve">Feinputz </t>
  </si>
  <si>
    <t xml:space="preserve">Deckenunterkonstruktion </t>
  </si>
  <si>
    <t>50-75 EUR pro qm</t>
  </si>
  <si>
    <t>200-300 EUR</t>
  </si>
  <si>
    <t>Fensterarbeiten</t>
  </si>
  <si>
    <t>200-250 EUR ohne Arbeitslohn.</t>
  </si>
  <si>
    <t>10-15 EUR</t>
  </si>
  <si>
    <t xml:space="preserve">Boden: Laminat </t>
  </si>
  <si>
    <t xml:space="preserve">Türen(pro Tür) </t>
  </si>
  <si>
    <t>Boden: Vinyl</t>
  </si>
  <si>
    <t>17-25 EUR</t>
  </si>
  <si>
    <t>Boden: Trittschalldämmung</t>
  </si>
  <si>
    <t>3-5 EUR pro qm</t>
  </si>
  <si>
    <t>50 EUR</t>
  </si>
  <si>
    <t>Parkettboden</t>
  </si>
  <si>
    <t xml:space="preserve">Sockelleisten </t>
  </si>
  <si>
    <t>4 EUR pro laufender Meter</t>
  </si>
  <si>
    <t>Sockelleisten und Arbeitslohn</t>
  </si>
  <si>
    <t>Elektroinstallation</t>
  </si>
  <si>
    <t>80 - 120 EUR pro qm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</si>
</sst>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7" formatCode="_-* #,##0\ &quot;€&quot;_-;\-* #,##0\ &quot;€&quot;_-;_-* &quot;-&quot;??\ &quot;€&quot;_-;_-@_-"/>
  </numFmts>
  <fonts count="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b/>
      <sz val="18"/>
      <color theme="1"/>
      <name val="Aptos Narrow"/>
      <scheme val="minor"/>
    </font>
    <font>
      <sz val="18"/>
      <color theme="1"/>
      <name val="Aptos Narrow"/>
      <family val="2"/>
      <scheme val="minor"/>
    </font>
    <font>
      <sz val="14"/>
      <color theme="1"/>
      <name val="Arial"/>
      <family val="2"/>
    </font>
    <font>
      <sz val="10"/>
      <color rgb="FF000000"/>
      <name val="Tahoma"/>
      <family val="2"/>
    </font>
    <font>
      <sz val="12"/>
      <color theme="1"/>
      <name val="Aptos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0" fillId="2" borderId="0" xfId="0" applyFill="1"/>
    <xf numFmtId="0" fontId="2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3" fillId="3" borderId="0" xfId="0" applyFont="1" applyFill="1"/>
    <xf numFmtId="0" fontId="0" fillId="3" borderId="0" xfId="0" applyFill="1"/>
    <xf numFmtId="0" fontId="6" fillId="2" borderId="0" xfId="0" applyFont="1" applyFill="1"/>
    <xf numFmtId="0" fontId="6" fillId="2" borderId="3" xfId="0" applyFont="1" applyFill="1" applyBorder="1"/>
    <xf numFmtId="0" fontId="6" fillId="2" borderId="4" xfId="0" applyFont="1" applyFill="1" applyBorder="1"/>
    <xf numFmtId="0" fontId="6" fillId="2" borderId="5" xfId="0" applyFont="1" applyFill="1" applyBorder="1"/>
    <xf numFmtId="0" fontId="6" fillId="2" borderId="6" xfId="0" applyFont="1" applyFill="1" applyBorder="1"/>
    <xf numFmtId="0" fontId="4" fillId="3" borderId="7" xfId="0" applyFont="1" applyFill="1" applyBorder="1"/>
    <xf numFmtId="0" fontId="4" fillId="3" borderId="8" xfId="0" applyFont="1" applyFill="1" applyBorder="1"/>
    <xf numFmtId="0" fontId="4" fillId="3" borderId="9" xfId="0" applyFont="1" applyFill="1" applyBorder="1"/>
    <xf numFmtId="0" fontId="6" fillId="2" borderId="2" xfId="0" applyFont="1" applyFill="1" applyBorder="1"/>
    <xf numFmtId="0" fontId="6" fillId="2" borderId="7" xfId="0" applyFont="1" applyFill="1" applyBorder="1"/>
    <xf numFmtId="0" fontId="6" fillId="2" borderId="8" xfId="0" applyFont="1" applyFill="1" applyBorder="1"/>
    <xf numFmtId="0" fontId="6" fillId="2" borderId="9" xfId="0" applyFont="1" applyFill="1" applyBorder="1"/>
    <xf numFmtId="0" fontId="6" fillId="2" borderId="1" xfId="0" applyFont="1" applyFill="1" applyBorder="1"/>
    <xf numFmtId="0" fontId="6" fillId="2" borderId="10" xfId="0" applyFont="1" applyFill="1" applyBorder="1"/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4" fillId="3" borderId="9" xfId="0" applyFont="1" applyFill="1" applyBorder="1" applyAlignment="1">
      <alignment horizontal="left"/>
    </xf>
    <xf numFmtId="0" fontId="5" fillId="2" borderId="0" xfId="0" applyFont="1" applyFill="1" applyAlignment="1">
      <alignment horizontal="center"/>
    </xf>
    <xf numFmtId="0" fontId="4" fillId="3" borderId="1" xfId="0" applyFont="1" applyFill="1" applyBorder="1"/>
    <xf numFmtId="167" fontId="2" fillId="2" borderId="0" xfId="1" applyNumberFormat="1" applyFont="1" applyFill="1"/>
    <xf numFmtId="167" fontId="6" fillId="2" borderId="0" xfId="0" applyNumberFormat="1" applyFont="1" applyFill="1"/>
    <xf numFmtId="167" fontId="6" fillId="2" borderId="11" xfId="0" applyNumberFormat="1" applyFont="1" applyFill="1" applyBorder="1"/>
    <xf numFmtId="167" fontId="2" fillId="2" borderId="0" xfId="0" applyNumberFormat="1" applyFont="1" applyFill="1"/>
    <xf numFmtId="0" fontId="8" fillId="0" borderId="0" xfId="0" applyFont="1" applyAlignment="1">
      <alignment horizontal="left" vertical="center"/>
    </xf>
    <xf numFmtId="0" fontId="2" fillId="3" borderId="1" xfId="0" applyFont="1" applyFill="1" applyBorder="1"/>
    <xf numFmtId="0" fontId="6" fillId="0" borderId="1" xfId="0" applyFont="1" applyBorder="1"/>
    <xf numFmtId="0" fontId="6" fillId="0" borderId="1" xfId="0" applyFont="1" applyBorder="1" applyAlignment="1">
      <alignment horizontal="left" vertical="center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342900</xdr:colOff>
      <xdr:row>38</xdr:row>
      <xdr:rowOff>111112</xdr:rowOff>
    </xdr:from>
    <xdr:to>
      <xdr:col>15</xdr:col>
      <xdr:colOff>152400</xdr:colOff>
      <xdr:row>44</xdr:row>
      <xdr:rowOff>52374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E0B87861-549E-8AC9-B9C8-A99D2ADA3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72400" y="8289912"/>
          <a:ext cx="4762500" cy="11604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2032000</xdr:colOff>
      <xdr:row>32</xdr:row>
      <xdr:rowOff>86080</xdr:rowOff>
    </xdr:from>
    <xdr:to>
      <xdr:col>9</xdr:col>
      <xdr:colOff>317500</xdr:colOff>
      <xdr:row>39</xdr:row>
      <xdr:rowOff>26974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C9D45EDB-7553-54AA-2647-BCE67B908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28800" y="7756880"/>
          <a:ext cx="6324600" cy="154109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8001000</xdr:colOff>
      <xdr:row>35</xdr:row>
      <xdr:rowOff>40778</xdr:rowOff>
    </xdr:from>
    <xdr:to>
      <xdr:col>3</xdr:col>
      <xdr:colOff>190500</xdr:colOff>
      <xdr:row>40</xdr:row>
      <xdr:rowOff>166673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B1A10DF8-1954-DCF3-3AA9-9115186FAC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26500" y="7762378"/>
          <a:ext cx="4686300" cy="114189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Minh Parrandier" id="{F7E9AA47-5E23-C040-84F6-AAECDECADBA6}" userId="f27ade8beddc6b79" providerId="Windows Live"/>
</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7" dT="2025-04-30T19:02:30.36" personId="{F7E9AA47-5E23-C040-84F6-AAECDECADBA6}" id="{417FF91D-7EE7-5D4D-818E-DB0054B6BBEA}">
    <text xml:space="preserve">Hier beschreibst du was du machen möchtest. 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microsoft.com/office/2017/10/relationships/threadedComment" Target="../threadedComments/threadedCommen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17001-EBCF-0047-94F1-A13EC357E471}">
  <dimension ref="B2:O9"/>
  <sheetViews>
    <sheetView workbookViewId="0">
      <selection activeCell="B5" sqref="B5"/>
    </sheetView>
  </sheetViews>
  <sheetFormatPr baseColWidth="10" defaultRowHeight="16" x14ac:dyDescent="0.2"/>
  <cols>
    <col min="1" max="16384" width="10.83203125" style="1"/>
  </cols>
  <sheetData>
    <row r="2" spans="2:15" ht="20" x14ac:dyDescent="0.2">
      <c r="B2" s="5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4" spans="2:15" ht="24" x14ac:dyDescent="0.3">
      <c r="B4" s="3" t="s">
        <v>42</v>
      </c>
    </row>
    <row r="5" spans="2:15" ht="24" x14ac:dyDescent="0.3">
      <c r="B5" s="3" t="s">
        <v>1</v>
      </c>
    </row>
    <row r="6" spans="2:15" ht="24" x14ac:dyDescent="0.3">
      <c r="B6" s="3" t="s">
        <v>2</v>
      </c>
    </row>
    <row r="9" spans="2:15" ht="24" x14ac:dyDescent="0.3">
      <c r="B9" s="3" t="s">
        <v>3</v>
      </c>
    </row>
  </sheetData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8692C-6E18-C34A-A74D-CCDE58F6CB97}">
  <dimension ref="B2:J67"/>
  <sheetViews>
    <sheetView workbookViewId="0">
      <selection activeCell="I12" sqref="I12"/>
    </sheetView>
  </sheetViews>
  <sheetFormatPr baseColWidth="10" defaultRowHeight="16" x14ac:dyDescent="0.2"/>
  <cols>
    <col min="1" max="1" width="10.1640625" style="1" customWidth="1"/>
    <col min="2" max="2" width="40.6640625" style="1" bestFit="1" customWidth="1"/>
    <col min="3" max="3" width="12.5" style="1" customWidth="1"/>
    <col min="4" max="5" width="10.83203125" style="1"/>
    <col min="6" max="6" width="43.5" style="1" customWidth="1"/>
    <col min="7" max="7" width="16.5" style="1" bestFit="1" customWidth="1"/>
    <col min="8" max="8" width="19" style="1" customWidth="1"/>
    <col min="9" max="9" width="105.5" style="1" bestFit="1" customWidth="1"/>
    <col min="10" max="16384" width="10.83203125" style="1"/>
  </cols>
  <sheetData>
    <row r="2" spans="2:10" ht="24" x14ac:dyDescent="0.3">
      <c r="B2" s="3" t="s">
        <v>4</v>
      </c>
    </row>
    <row r="4" spans="2:10" ht="24" x14ac:dyDescent="0.3">
      <c r="B4" s="4" t="s">
        <v>5</v>
      </c>
      <c r="C4" s="4" t="s">
        <v>6</v>
      </c>
      <c r="D4" s="4"/>
    </row>
    <row r="5" spans="2:10" ht="24" x14ac:dyDescent="0.3">
      <c r="B5" s="4" t="s">
        <v>8</v>
      </c>
      <c r="C5" s="24">
        <v>50</v>
      </c>
      <c r="D5" s="4" t="s">
        <v>7</v>
      </c>
    </row>
    <row r="6" spans="2:10" ht="24" x14ac:dyDescent="0.3">
      <c r="B6" s="4"/>
      <c r="C6" s="4"/>
      <c r="D6" s="4"/>
    </row>
    <row r="7" spans="2:10" ht="24" x14ac:dyDescent="0.3">
      <c r="B7" s="12" t="s">
        <v>9</v>
      </c>
      <c r="C7" s="22" t="s">
        <v>10</v>
      </c>
      <c r="D7" s="21"/>
      <c r="E7" s="21"/>
      <c r="F7" s="23"/>
      <c r="G7" s="13" t="s">
        <v>11</v>
      </c>
      <c r="H7" s="25" t="s">
        <v>12</v>
      </c>
      <c r="I7" s="14" t="s">
        <v>17</v>
      </c>
    </row>
    <row r="8" spans="2:10" ht="18" x14ac:dyDescent="0.2">
      <c r="B8" s="16" t="s">
        <v>13</v>
      </c>
      <c r="C8" s="16" t="s">
        <v>14</v>
      </c>
      <c r="D8" s="17"/>
      <c r="E8" s="17"/>
      <c r="F8" s="18"/>
      <c r="G8" s="17">
        <v>90</v>
      </c>
      <c r="H8" s="19">
        <v>200</v>
      </c>
      <c r="I8" s="18" t="s">
        <v>18</v>
      </c>
      <c r="J8" s="7"/>
    </row>
    <row r="9" spans="2:10" ht="18" x14ac:dyDescent="0.2">
      <c r="B9" s="15"/>
      <c r="C9" s="16" t="s">
        <v>15</v>
      </c>
      <c r="D9" s="17"/>
      <c r="E9" s="17"/>
      <c r="F9" s="18"/>
      <c r="G9" s="17">
        <v>30</v>
      </c>
      <c r="H9" s="19">
        <v>150</v>
      </c>
      <c r="I9" s="18" t="s">
        <v>19</v>
      </c>
      <c r="J9" s="7"/>
    </row>
    <row r="10" spans="2:10" ht="18" x14ac:dyDescent="0.2">
      <c r="B10" s="8"/>
      <c r="C10" s="16" t="s">
        <v>16</v>
      </c>
      <c r="D10" s="17"/>
      <c r="E10" s="17"/>
      <c r="F10" s="18"/>
      <c r="G10" s="17">
        <v>25</v>
      </c>
      <c r="H10" s="19">
        <v>200</v>
      </c>
      <c r="I10" s="18" t="s">
        <v>20</v>
      </c>
      <c r="J10" s="7"/>
    </row>
    <row r="11" spans="2:10" ht="18" x14ac:dyDescent="0.2">
      <c r="B11" s="9"/>
      <c r="C11" s="9" t="s">
        <v>21</v>
      </c>
      <c r="D11" s="10"/>
      <c r="E11" s="10"/>
      <c r="F11" s="11"/>
      <c r="G11" s="10">
        <v>380</v>
      </c>
      <c r="H11" s="20">
        <v>1500</v>
      </c>
      <c r="I11" s="11" t="s">
        <v>43</v>
      </c>
      <c r="J11" s="7"/>
    </row>
    <row r="12" spans="2:10" ht="18" x14ac:dyDescent="0.2">
      <c r="B12" s="15" t="s">
        <v>22</v>
      </c>
      <c r="C12" s="9" t="s">
        <v>23</v>
      </c>
      <c r="D12" s="10"/>
      <c r="E12" s="10"/>
      <c r="F12" s="11"/>
      <c r="G12" s="10">
        <v>250</v>
      </c>
      <c r="H12" s="20">
        <v>300</v>
      </c>
      <c r="I12" s="11"/>
      <c r="J12" s="7"/>
    </row>
    <row r="13" spans="2:10" ht="18" x14ac:dyDescent="0.2">
      <c r="B13" s="16" t="s">
        <v>25</v>
      </c>
      <c r="C13" s="16" t="s">
        <v>26</v>
      </c>
      <c r="D13" s="17"/>
      <c r="E13" s="17"/>
      <c r="F13" s="18"/>
      <c r="G13" s="17">
        <v>150</v>
      </c>
      <c r="H13" s="19">
        <v>250</v>
      </c>
      <c r="I13" s="18"/>
      <c r="J13" s="7"/>
    </row>
    <row r="14" spans="2:10" ht="18" x14ac:dyDescent="0.2">
      <c r="B14" s="9" t="s">
        <v>27</v>
      </c>
      <c r="C14" s="9" t="s">
        <v>28</v>
      </c>
      <c r="D14" s="10"/>
      <c r="E14" s="10"/>
      <c r="F14" s="11"/>
      <c r="G14" s="10">
        <v>300</v>
      </c>
      <c r="H14" s="20">
        <v>400</v>
      </c>
      <c r="I14" s="11"/>
      <c r="J14" s="7"/>
    </row>
    <row r="15" spans="2:10" ht="18" x14ac:dyDescent="0.2">
      <c r="B15" s="19" t="s">
        <v>24</v>
      </c>
      <c r="C15" s="16" t="s">
        <v>29</v>
      </c>
      <c r="D15" s="17"/>
      <c r="E15" s="17"/>
      <c r="F15" s="18"/>
      <c r="G15" s="17">
        <v>200</v>
      </c>
      <c r="H15" s="19">
        <v>300</v>
      </c>
      <c r="I15" s="18"/>
      <c r="J15" s="7"/>
    </row>
    <row r="16" spans="2:10" ht="18" x14ac:dyDescent="0.2">
      <c r="B16" s="19" t="s">
        <v>30</v>
      </c>
      <c r="C16" s="16" t="s">
        <v>31</v>
      </c>
      <c r="D16" s="17"/>
      <c r="E16" s="17"/>
      <c r="F16" s="18"/>
      <c r="G16" s="17">
        <v>400</v>
      </c>
      <c r="H16" s="19">
        <v>600</v>
      </c>
      <c r="I16" s="18"/>
      <c r="J16" s="7"/>
    </row>
    <row r="17" spans="2:10" ht="18" x14ac:dyDescent="0.2">
      <c r="B17" s="19" t="s">
        <v>32</v>
      </c>
      <c r="C17" s="16" t="s">
        <v>33</v>
      </c>
      <c r="D17" s="17"/>
      <c r="E17" s="17"/>
      <c r="F17" s="18"/>
      <c r="G17" s="17">
        <v>250</v>
      </c>
      <c r="H17" s="19">
        <v>350</v>
      </c>
      <c r="I17" s="18"/>
      <c r="J17" s="7"/>
    </row>
    <row r="18" spans="2:10" ht="18" x14ac:dyDescent="0.2">
      <c r="B18" s="20" t="s">
        <v>34</v>
      </c>
      <c r="C18" s="9" t="s">
        <v>35</v>
      </c>
      <c r="D18" s="10"/>
      <c r="E18" s="10"/>
      <c r="F18" s="11"/>
      <c r="G18" s="16">
        <f>50*C5</f>
        <v>2500</v>
      </c>
      <c r="H18" s="19">
        <f>60*C5</f>
        <v>3000</v>
      </c>
      <c r="I18" s="18"/>
      <c r="J18" s="7"/>
    </row>
    <row r="19" spans="2:10" ht="18" x14ac:dyDescent="0.2">
      <c r="B19" s="19" t="s">
        <v>36</v>
      </c>
      <c r="C19" s="16"/>
      <c r="D19" s="17"/>
      <c r="E19" s="17"/>
      <c r="F19" s="18"/>
      <c r="G19" s="17">
        <v>600</v>
      </c>
      <c r="H19" s="19">
        <v>700</v>
      </c>
      <c r="I19" s="18" t="s">
        <v>41</v>
      </c>
      <c r="J19" s="7"/>
    </row>
    <row r="20" spans="2:10" ht="18" x14ac:dyDescent="0.2">
      <c r="B20" s="7"/>
      <c r="C20" s="7"/>
      <c r="D20" s="7"/>
      <c r="E20" s="7"/>
      <c r="F20" s="7"/>
      <c r="G20" s="7"/>
      <c r="H20" s="7"/>
      <c r="I20" s="7"/>
      <c r="J20" s="7"/>
    </row>
    <row r="21" spans="2:10" ht="18" x14ac:dyDescent="0.2">
      <c r="B21" s="7"/>
      <c r="C21" s="7"/>
      <c r="D21" s="7"/>
      <c r="E21" s="7"/>
      <c r="F21" s="7" t="s">
        <v>37</v>
      </c>
      <c r="G21" s="26">
        <f>SUM(G8:G19)</f>
        <v>5175</v>
      </c>
      <c r="H21" s="26">
        <f>SUM(H8:H19)</f>
        <v>7950</v>
      </c>
      <c r="I21" s="7"/>
      <c r="J21" s="7"/>
    </row>
    <row r="22" spans="2:10" ht="19" thickBot="1" x14ac:dyDescent="0.25">
      <c r="B22" s="7"/>
      <c r="C22" s="7"/>
      <c r="D22" s="7"/>
      <c r="E22" s="7"/>
      <c r="F22" s="7" t="s">
        <v>38</v>
      </c>
      <c r="G22" s="28">
        <f>19%*G21</f>
        <v>983.25</v>
      </c>
      <c r="H22" s="28">
        <f>19%*H21</f>
        <v>1510.5</v>
      </c>
      <c r="I22" s="7"/>
      <c r="J22" s="7"/>
    </row>
    <row r="23" spans="2:10" ht="19" thickTop="1" x14ac:dyDescent="0.2">
      <c r="B23" s="7"/>
      <c r="C23" s="7"/>
      <c r="D23" s="7"/>
      <c r="E23" s="7"/>
      <c r="F23" s="2" t="s">
        <v>39</v>
      </c>
      <c r="G23" s="29">
        <f>SUM(G21:G22)</f>
        <v>6158.25</v>
      </c>
      <c r="H23" s="29">
        <f>SUM(H21:H22)</f>
        <v>9460.5</v>
      </c>
      <c r="I23" s="7"/>
      <c r="J23" s="7"/>
    </row>
    <row r="24" spans="2:10" ht="18" x14ac:dyDescent="0.2">
      <c r="B24" s="7"/>
      <c r="C24" s="7"/>
      <c r="D24" s="7"/>
      <c r="E24" s="7"/>
      <c r="F24" s="7"/>
      <c r="G24" s="7"/>
      <c r="H24" s="7"/>
      <c r="I24" s="7"/>
      <c r="J24" s="7"/>
    </row>
    <row r="25" spans="2:10" ht="18" x14ac:dyDescent="0.2">
      <c r="B25" s="7"/>
      <c r="C25" s="7"/>
      <c r="D25" s="7"/>
      <c r="E25" s="7"/>
      <c r="F25" s="7" t="s">
        <v>40</v>
      </c>
      <c r="G25" s="27">
        <f>G23/C5</f>
        <v>123.16500000000001</v>
      </c>
      <c r="H25" s="27">
        <f>H23/C5</f>
        <v>189.21</v>
      </c>
      <c r="I25" s="7"/>
      <c r="J25" s="7"/>
    </row>
    <row r="26" spans="2:10" ht="18" x14ac:dyDescent="0.2">
      <c r="B26" s="7"/>
      <c r="C26" s="7"/>
      <c r="D26" s="7"/>
      <c r="E26" s="7"/>
      <c r="F26" s="7"/>
      <c r="G26" s="7"/>
      <c r="H26" s="7"/>
      <c r="I26" s="7"/>
      <c r="J26" s="7"/>
    </row>
    <row r="27" spans="2:10" ht="18" x14ac:dyDescent="0.2">
      <c r="B27" s="7"/>
      <c r="C27" s="7"/>
      <c r="D27" s="7"/>
      <c r="E27" s="7"/>
      <c r="F27" s="7"/>
      <c r="G27" s="7"/>
      <c r="H27" s="7"/>
      <c r="I27" s="7"/>
      <c r="J27" s="7"/>
    </row>
    <row r="28" spans="2:10" ht="18" x14ac:dyDescent="0.2">
      <c r="B28" s="7"/>
      <c r="C28" s="7"/>
      <c r="D28" s="7"/>
      <c r="E28" s="7"/>
      <c r="F28" s="7"/>
      <c r="G28" s="7"/>
      <c r="H28" s="7"/>
      <c r="I28" s="7"/>
      <c r="J28" s="7"/>
    </row>
    <row r="29" spans="2:10" ht="18" x14ac:dyDescent="0.2">
      <c r="B29" s="7"/>
      <c r="C29" s="7"/>
      <c r="D29" s="7"/>
      <c r="E29" s="7"/>
      <c r="F29" s="7"/>
      <c r="G29" s="7"/>
      <c r="H29" s="7"/>
      <c r="I29" s="7"/>
      <c r="J29" s="7"/>
    </row>
    <row r="30" spans="2:10" ht="18" x14ac:dyDescent="0.2">
      <c r="B30" s="7"/>
      <c r="C30" s="7"/>
      <c r="D30" s="7"/>
      <c r="E30" s="7"/>
      <c r="F30" s="7"/>
      <c r="G30" s="7"/>
      <c r="H30" s="7"/>
      <c r="I30" s="7"/>
      <c r="J30" s="7"/>
    </row>
    <row r="31" spans="2:10" ht="18" x14ac:dyDescent="0.2">
      <c r="B31" s="7"/>
      <c r="C31" s="7"/>
      <c r="D31" s="7"/>
      <c r="E31" s="7"/>
      <c r="F31" s="7"/>
      <c r="G31" s="7"/>
      <c r="H31" s="7"/>
      <c r="I31" s="7"/>
      <c r="J31" s="7"/>
    </row>
    <row r="32" spans="2:10" ht="18" x14ac:dyDescent="0.2">
      <c r="B32" s="7"/>
      <c r="C32" s="7"/>
      <c r="D32" s="7"/>
      <c r="E32" s="7"/>
      <c r="F32" s="7"/>
      <c r="G32" s="7"/>
      <c r="H32" s="7"/>
      <c r="I32" s="7"/>
      <c r="J32" s="7"/>
    </row>
    <row r="33" spans="2:10" ht="18" x14ac:dyDescent="0.2">
      <c r="B33" s="7"/>
      <c r="C33" s="7"/>
      <c r="D33" s="7"/>
      <c r="E33" s="7"/>
      <c r="F33" s="7"/>
      <c r="G33" s="7"/>
      <c r="H33" s="7"/>
      <c r="I33" s="7"/>
      <c r="J33" s="7"/>
    </row>
    <row r="34" spans="2:10" ht="18" x14ac:dyDescent="0.2">
      <c r="B34" s="7"/>
      <c r="C34" s="7"/>
      <c r="D34" s="7"/>
      <c r="E34" s="7"/>
      <c r="F34" s="7"/>
      <c r="G34" s="7"/>
      <c r="H34" s="7"/>
      <c r="I34" s="7"/>
      <c r="J34" s="7"/>
    </row>
    <row r="35" spans="2:10" ht="18" x14ac:dyDescent="0.2">
      <c r="B35" s="7"/>
      <c r="C35" s="7"/>
      <c r="D35" s="7"/>
      <c r="E35" s="7"/>
      <c r="F35" s="7"/>
      <c r="G35" s="7"/>
      <c r="H35" s="7"/>
      <c r="I35" s="7"/>
      <c r="J35" s="7"/>
    </row>
    <row r="36" spans="2:10" ht="18" x14ac:dyDescent="0.2">
      <c r="B36" s="7"/>
      <c r="C36" s="7"/>
      <c r="D36" s="7"/>
      <c r="E36" s="7"/>
      <c r="F36" s="7"/>
      <c r="G36" s="7"/>
      <c r="H36" s="7"/>
      <c r="I36" s="7"/>
      <c r="J36" s="7"/>
    </row>
    <row r="37" spans="2:10" ht="18" x14ac:dyDescent="0.2">
      <c r="B37" s="7"/>
      <c r="C37" s="7"/>
      <c r="D37" s="7"/>
      <c r="E37" s="7"/>
      <c r="F37" s="7"/>
      <c r="G37" s="7"/>
      <c r="H37" s="7"/>
      <c r="I37" s="7"/>
      <c r="J37" s="7"/>
    </row>
    <row r="38" spans="2:10" ht="18" x14ac:dyDescent="0.2">
      <c r="B38" s="7"/>
      <c r="C38" s="7"/>
      <c r="D38" s="7"/>
      <c r="E38" s="7"/>
      <c r="F38" s="7"/>
      <c r="G38" s="7"/>
      <c r="H38" s="7"/>
      <c r="I38" s="7"/>
      <c r="J38" s="7"/>
    </row>
    <row r="39" spans="2:10" ht="18" x14ac:dyDescent="0.2">
      <c r="B39" s="7"/>
      <c r="C39" s="7"/>
      <c r="D39" s="7"/>
      <c r="E39" s="7"/>
      <c r="F39" s="7"/>
      <c r="G39" s="7"/>
      <c r="H39" s="7"/>
      <c r="I39" s="7"/>
      <c r="J39" s="7"/>
    </row>
    <row r="40" spans="2:10" ht="18" x14ac:dyDescent="0.2">
      <c r="B40" s="7"/>
      <c r="C40" s="7"/>
      <c r="D40" s="7"/>
      <c r="E40" s="7"/>
      <c r="F40" s="7"/>
      <c r="G40" s="7"/>
      <c r="H40" s="7"/>
      <c r="I40" s="7"/>
      <c r="J40" s="7"/>
    </row>
    <row r="41" spans="2:10" ht="18" x14ac:dyDescent="0.2">
      <c r="B41" s="7"/>
      <c r="C41" s="7"/>
      <c r="D41" s="7"/>
      <c r="E41" s="7"/>
      <c r="F41" s="7"/>
      <c r="G41" s="7"/>
      <c r="H41" s="7"/>
      <c r="I41" s="7"/>
      <c r="J41" s="7"/>
    </row>
    <row r="42" spans="2:10" ht="18" x14ac:dyDescent="0.2">
      <c r="B42" s="7"/>
      <c r="C42" s="7"/>
      <c r="D42" s="7"/>
      <c r="E42" s="7"/>
      <c r="F42" s="7"/>
      <c r="G42" s="7"/>
      <c r="H42" s="7"/>
      <c r="I42" s="7"/>
      <c r="J42" s="7"/>
    </row>
    <row r="43" spans="2:10" ht="18" x14ac:dyDescent="0.2">
      <c r="B43" s="7"/>
      <c r="C43" s="7"/>
      <c r="D43" s="7"/>
      <c r="E43" s="7"/>
      <c r="F43" s="7"/>
      <c r="G43" s="7"/>
      <c r="H43" s="7"/>
      <c r="I43" s="7"/>
      <c r="J43" s="7"/>
    </row>
    <row r="44" spans="2:10" ht="18" x14ac:dyDescent="0.2">
      <c r="B44" s="7"/>
      <c r="C44" s="7"/>
      <c r="D44" s="7"/>
      <c r="E44" s="7"/>
      <c r="F44" s="7"/>
      <c r="G44" s="7"/>
      <c r="H44" s="7"/>
      <c r="I44" s="7"/>
      <c r="J44" s="7"/>
    </row>
    <row r="45" spans="2:10" ht="18" x14ac:dyDescent="0.2">
      <c r="B45" s="7"/>
      <c r="C45" s="7"/>
      <c r="D45" s="7"/>
      <c r="E45" s="7"/>
      <c r="F45" s="7"/>
      <c r="G45" s="7"/>
      <c r="H45" s="7"/>
      <c r="I45" s="7"/>
      <c r="J45" s="7"/>
    </row>
    <row r="46" spans="2:10" ht="18" x14ac:dyDescent="0.2">
      <c r="B46" s="7"/>
      <c r="C46" s="7"/>
      <c r="D46" s="7"/>
      <c r="E46" s="7"/>
      <c r="F46" s="7"/>
      <c r="G46" s="7"/>
      <c r="H46" s="7"/>
      <c r="I46" s="7"/>
      <c r="J46" s="7"/>
    </row>
    <row r="47" spans="2:10" ht="18" x14ac:dyDescent="0.2">
      <c r="B47" s="7"/>
      <c r="C47" s="7"/>
      <c r="D47" s="7"/>
      <c r="E47" s="7"/>
      <c r="F47" s="7"/>
      <c r="G47" s="7"/>
      <c r="H47" s="7"/>
      <c r="I47" s="7"/>
      <c r="J47" s="7"/>
    </row>
    <row r="48" spans="2:10" ht="18" x14ac:dyDescent="0.2">
      <c r="B48" s="7"/>
      <c r="C48" s="7"/>
      <c r="D48" s="7"/>
      <c r="E48" s="7"/>
      <c r="F48" s="7"/>
      <c r="G48" s="7"/>
      <c r="H48" s="7"/>
      <c r="I48" s="7"/>
      <c r="J48" s="7"/>
    </row>
    <row r="49" spans="2:10" ht="18" x14ac:dyDescent="0.2">
      <c r="B49" s="7"/>
      <c r="C49" s="7"/>
      <c r="D49" s="7"/>
      <c r="E49" s="7"/>
      <c r="F49" s="7"/>
      <c r="G49" s="7"/>
      <c r="H49" s="7"/>
      <c r="I49" s="7"/>
      <c r="J49" s="7"/>
    </row>
    <row r="50" spans="2:10" ht="18" x14ac:dyDescent="0.2">
      <c r="B50" s="7"/>
      <c r="C50" s="7"/>
      <c r="D50" s="7"/>
      <c r="E50" s="7"/>
      <c r="F50" s="7"/>
      <c r="G50" s="7"/>
      <c r="H50" s="7"/>
      <c r="I50" s="7"/>
      <c r="J50" s="7"/>
    </row>
    <row r="51" spans="2:10" ht="18" x14ac:dyDescent="0.2">
      <c r="B51" s="7"/>
      <c r="C51" s="7"/>
      <c r="D51" s="7"/>
      <c r="E51" s="7"/>
      <c r="F51" s="7"/>
      <c r="G51" s="7"/>
      <c r="H51" s="7"/>
      <c r="I51" s="7"/>
      <c r="J51" s="7"/>
    </row>
    <row r="52" spans="2:10" ht="18" x14ac:dyDescent="0.2">
      <c r="B52" s="7"/>
      <c r="C52" s="7"/>
      <c r="D52" s="7"/>
      <c r="E52" s="7"/>
      <c r="F52" s="7"/>
      <c r="G52" s="7"/>
      <c r="H52" s="7"/>
      <c r="I52" s="7"/>
      <c r="J52" s="7"/>
    </row>
    <row r="53" spans="2:10" ht="18" x14ac:dyDescent="0.2">
      <c r="B53" s="7"/>
      <c r="C53" s="7"/>
      <c r="D53" s="7"/>
      <c r="E53" s="7"/>
      <c r="F53" s="7"/>
      <c r="G53" s="7"/>
      <c r="H53" s="7"/>
      <c r="I53" s="7"/>
      <c r="J53" s="7"/>
    </row>
    <row r="54" spans="2:10" ht="18" x14ac:dyDescent="0.2">
      <c r="B54" s="7"/>
      <c r="C54" s="7"/>
      <c r="D54" s="7"/>
      <c r="E54" s="7"/>
      <c r="F54" s="7"/>
      <c r="G54" s="7"/>
      <c r="H54" s="7"/>
      <c r="I54" s="7"/>
      <c r="J54" s="7"/>
    </row>
    <row r="55" spans="2:10" ht="18" x14ac:dyDescent="0.2">
      <c r="B55" s="7"/>
      <c r="C55" s="7"/>
      <c r="D55" s="7"/>
      <c r="E55" s="7"/>
      <c r="F55" s="7"/>
      <c r="G55" s="7"/>
      <c r="H55" s="7"/>
      <c r="I55" s="7"/>
      <c r="J55" s="7"/>
    </row>
    <row r="56" spans="2:10" ht="18" x14ac:dyDescent="0.2">
      <c r="B56" s="7"/>
      <c r="C56" s="7"/>
      <c r="D56" s="7"/>
      <c r="E56" s="7"/>
      <c r="F56" s="7"/>
      <c r="G56" s="7"/>
      <c r="H56" s="7"/>
      <c r="I56" s="7"/>
      <c r="J56" s="7"/>
    </row>
    <row r="57" spans="2:10" ht="18" x14ac:dyDescent="0.2">
      <c r="B57" s="7"/>
      <c r="C57" s="7"/>
      <c r="D57" s="7"/>
      <c r="E57" s="7"/>
      <c r="F57" s="7"/>
      <c r="G57" s="7"/>
      <c r="H57" s="7"/>
      <c r="I57" s="7"/>
      <c r="J57" s="7"/>
    </row>
    <row r="58" spans="2:10" ht="18" x14ac:dyDescent="0.2">
      <c r="B58" s="7"/>
      <c r="C58" s="7"/>
      <c r="D58" s="7"/>
      <c r="E58" s="7"/>
      <c r="F58" s="7"/>
      <c r="G58" s="7"/>
      <c r="H58" s="7"/>
      <c r="I58" s="7"/>
      <c r="J58" s="7"/>
    </row>
    <row r="59" spans="2:10" ht="18" x14ac:dyDescent="0.2">
      <c r="B59" s="7"/>
      <c r="C59" s="7"/>
      <c r="D59" s="7"/>
      <c r="E59" s="7"/>
      <c r="F59" s="7"/>
      <c r="G59" s="7"/>
      <c r="H59" s="7"/>
      <c r="I59" s="7"/>
      <c r="J59" s="7"/>
    </row>
    <row r="60" spans="2:10" ht="18" x14ac:dyDescent="0.2">
      <c r="B60" s="7"/>
      <c r="C60" s="7"/>
      <c r="D60" s="7"/>
      <c r="E60" s="7"/>
      <c r="F60" s="7"/>
      <c r="G60" s="7"/>
      <c r="H60" s="7"/>
      <c r="I60" s="7"/>
      <c r="J60" s="7"/>
    </row>
    <row r="61" spans="2:10" ht="18" x14ac:dyDescent="0.2">
      <c r="B61" s="7"/>
      <c r="C61" s="7"/>
      <c r="D61" s="7"/>
      <c r="E61" s="7"/>
      <c r="F61" s="7"/>
      <c r="G61" s="7"/>
      <c r="H61" s="7"/>
      <c r="I61" s="7"/>
      <c r="J61" s="7"/>
    </row>
    <row r="62" spans="2:10" ht="18" x14ac:dyDescent="0.2">
      <c r="B62" s="7"/>
      <c r="C62" s="7"/>
      <c r="D62" s="7"/>
      <c r="E62" s="7"/>
      <c r="F62" s="7"/>
      <c r="G62" s="7"/>
      <c r="H62" s="7"/>
      <c r="I62" s="7"/>
      <c r="J62" s="7"/>
    </row>
    <row r="63" spans="2:10" ht="18" x14ac:dyDescent="0.2">
      <c r="B63" s="7"/>
      <c r="C63" s="7"/>
      <c r="D63" s="7"/>
      <c r="E63" s="7"/>
      <c r="F63" s="7"/>
      <c r="G63" s="7"/>
      <c r="H63" s="7"/>
      <c r="I63" s="7"/>
      <c r="J63" s="7"/>
    </row>
    <row r="64" spans="2:10" ht="18" x14ac:dyDescent="0.2">
      <c r="B64" s="7"/>
      <c r="C64" s="7"/>
      <c r="D64" s="7"/>
      <c r="E64" s="7"/>
      <c r="F64" s="7"/>
      <c r="G64" s="7"/>
      <c r="H64" s="7"/>
      <c r="I64" s="7"/>
      <c r="J64" s="7"/>
    </row>
    <row r="65" spans="2:10" ht="18" x14ac:dyDescent="0.2">
      <c r="B65" s="7"/>
      <c r="C65" s="7"/>
      <c r="D65" s="7"/>
      <c r="E65" s="7"/>
      <c r="F65" s="7"/>
      <c r="G65" s="7"/>
      <c r="H65" s="7"/>
      <c r="I65" s="7"/>
      <c r="J65" s="7"/>
    </row>
    <row r="66" spans="2:10" ht="18" x14ac:dyDescent="0.2">
      <c r="B66" s="7"/>
      <c r="C66" s="7"/>
      <c r="D66" s="7"/>
      <c r="E66" s="7"/>
      <c r="F66" s="7"/>
      <c r="G66" s="7"/>
      <c r="H66" s="7"/>
      <c r="I66" s="7"/>
      <c r="J66" s="7"/>
    </row>
    <row r="67" spans="2:10" ht="18" x14ac:dyDescent="0.2">
      <c r="B67" s="7"/>
      <c r="C67" s="7"/>
      <c r="D67" s="7"/>
      <c r="E67" s="7"/>
      <c r="F67" s="7"/>
      <c r="G67" s="7"/>
      <c r="H67" s="7"/>
      <c r="I67" s="7"/>
      <c r="J67" s="7"/>
    </row>
  </sheetData>
  <mergeCells count="1">
    <mergeCell ref="C7:F7"/>
  </mergeCells>
  <pageMargins left="0.7" right="0.7" top="0.78740157499999996" bottom="0.78740157499999996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B9394-868B-5E46-8FE6-49DE6E4815EC}">
  <dimension ref="B2:C27"/>
  <sheetViews>
    <sheetView tabSelected="1" workbookViewId="0">
      <selection activeCell="B37" sqref="B37"/>
    </sheetView>
  </sheetViews>
  <sheetFormatPr baseColWidth="10" defaultRowHeight="16" x14ac:dyDescent="0.2"/>
  <cols>
    <col min="2" max="2" width="108.1640625" bestFit="1" customWidth="1"/>
    <col min="3" max="3" width="55.83203125" bestFit="1" customWidth="1"/>
  </cols>
  <sheetData>
    <row r="2" spans="2:3" ht="18" x14ac:dyDescent="0.2">
      <c r="B2" s="31" t="s">
        <v>9</v>
      </c>
      <c r="C2" s="31" t="s">
        <v>44</v>
      </c>
    </row>
    <row r="3" spans="2:3" ht="18" x14ac:dyDescent="0.2">
      <c r="B3" s="32" t="s">
        <v>45</v>
      </c>
      <c r="C3" s="32" t="s">
        <v>46</v>
      </c>
    </row>
    <row r="4" spans="2:3" ht="18" x14ac:dyDescent="0.2">
      <c r="B4" s="32" t="s">
        <v>47</v>
      </c>
      <c r="C4" s="32" t="s">
        <v>48</v>
      </c>
    </row>
    <row r="5" spans="2:3" ht="18" x14ac:dyDescent="0.2">
      <c r="B5" s="32" t="s">
        <v>49</v>
      </c>
      <c r="C5" s="32" t="s">
        <v>50</v>
      </c>
    </row>
    <row r="6" spans="2:3" ht="18" x14ac:dyDescent="0.2">
      <c r="B6" s="32" t="s">
        <v>51</v>
      </c>
      <c r="C6" s="32" t="s">
        <v>52</v>
      </c>
    </row>
    <row r="7" spans="2:3" ht="18" x14ac:dyDescent="0.2">
      <c r="B7" s="32" t="s">
        <v>53</v>
      </c>
      <c r="C7" s="32" t="s">
        <v>54</v>
      </c>
    </row>
    <row r="8" spans="2:3" ht="18" x14ac:dyDescent="0.2">
      <c r="B8" s="32" t="s">
        <v>55</v>
      </c>
      <c r="C8" s="32" t="s">
        <v>56</v>
      </c>
    </row>
    <row r="9" spans="2:3" ht="18" x14ac:dyDescent="0.2">
      <c r="B9" s="32" t="s">
        <v>57</v>
      </c>
      <c r="C9" s="32" t="s">
        <v>58</v>
      </c>
    </row>
    <row r="10" spans="2:3" ht="18" x14ac:dyDescent="0.2">
      <c r="B10" s="32" t="s">
        <v>59</v>
      </c>
      <c r="C10" s="32" t="s">
        <v>60</v>
      </c>
    </row>
    <row r="11" spans="2:3" ht="18" x14ac:dyDescent="0.2">
      <c r="B11" s="32" t="s">
        <v>61</v>
      </c>
      <c r="C11" s="32" t="s">
        <v>62</v>
      </c>
    </row>
    <row r="12" spans="2:3" ht="18" x14ac:dyDescent="0.2">
      <c r="B12" s="32" t="s">
        <v>63</v>
      </c>
      <c r="C12" s="32" t="s">
        <v>64</v>
      </c>
    </row>
    <row r="13" spans="2:3" ht="18" x14ac:dyDescent="0.2">
      <c r="B13" s="32" t="s">
        <v>65</v>
      </c>
      <c r="C13" s="32" t="s">
        <v>54</v>
      </c>
    </row>
    <row r="14" spans="2:3" ht="18" x14ac:dyDescent="0.2">
      <c r="B14" s="33" t="s">
        <v>66</v>
      </c>
      <c r="C14" s="32" t="s">
        <v>67</v>
      </c>
    </row>
    <row r="15" spans="2:3" ht="18" x14ac:dyDescent="0.2">
      <c r="B15" s="33" t="s">
        <v>68</v>
      </c>
      <c r="C15" s="32" t="s">
        <v>46</v>
      </c>
    </row>
    <row r="16" spans="2:3" ht="18" x14ac:dyDescent="0.2">
      <c r="B16" s="33" t="s">
        <v>69</v>
      </c>
      <c r="C16" s="32" t="s">
        <v>70</v>
      </c>
    </row>
    <row r="17" spans="2:3" ht="18" x14ac:dyDescent="0.2">
      <c r="B17" s="33" t="s">
        <v>72</v>
      </c>
      <c r="C17" s="32" t="s">
        <v>71</v>
      </c>
    </row>
    <row r="18" spans="2:3" ht="18" x14ac:dyDescent="0.2">
      <c r="B18" s="33" t="s">
        <v>76</v>
      </c>
      <c r="C18" s="32" t="s">
        <v>73</v>
      </c>
    </row>
    <row r="19" spans="2:3" ht="18" x14ac:dyDescent="0.2">
      <c r="B19" s="33" t="s">
        <v>75</v>
      </c>
      <c r="C19" s="32" t="s">
        <v>74</v>
      </c>
    </row>
    <row r="20" spans="2:3" ht="18" x14ac:dyDescent="0.2">
      <c r="B20" s="33" t="s">
        <v>77</v>
      </c>
      <c r="C20" s="32" t="s">
        <v>78</v>
      </c>
    </row>
    <row r="21" spans="2:3" ht="18" x14ac:dyDescent="0.2">
      <c r="B21" s="33" t="s">
        <v>79</v>
      </c>
      <c r="C21" s="32" t="s">
        <v>80</v>
      </c>
    </row>
    <row r="22" spans="2:3" ht="18" x14ac:dyDescent="0.2">
      <c r="B22" s="33" t="s">
        <v>82</v>
      </c>
      <c r="C22" s="32" t="s">
        <v>81</v>
      </c>
    </row>
    <row r="23" spans="2:3" ht="18" x14ac:dyDescent="0.2">
      <c r="B23" s="33" t="s">
        <v>83</v>
      </c>
      <c r="C23" s="32" t="s">
        <v>84</v>
      </c>
    </row>
    <row r="24" spans="2:3" ht="18" x14ac:dyDescent="0.2">
      <c r="B24" s="33" t="s">
        <v>85</v>
      </c>
      <c r="C24" s="32" t="s">
        <v>46</v>
      </c>
    </row>
    <row r="25" spans="2:3" ht="18" x14ac:dyDescent="0.2">
      <c r="B25" s="33" t="s">
        <v>86</v>
      </c>
      <c r="C25" s="32" t="s">
        <v>87</v>
      </c>
    </row>
    <row r="26" spans="2:3" x14ac:dyDescent="0.2">
      <c r="B26" s="30"/>
    </row>
    <row r="27" spans="2:3" x14ac:dyDescent="0.2">
      <c r="B27" s="30"/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Hinweis</vt:lpstr>
      <vt:lpstr>Wohnung Renovieren</vt:lpstr>
      <vt:lpstr>Richtwerte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Parrandier</dc:creator>
  <cp:lastModifiedBy>Minh Parrandier</cp:lastModifiedBy>
  <dcterms:created xsi:type="dcterms:W3CDTF">2025-04-30T16:56:49Z</dcterms:created>
  <dcterms:modified xsi:type="dcterms:W3CDTF">2025-04-30T21:04:37Z</dcterms:modified>
</cp:coreProperties>
</file>